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H37" i="1" s="1"/>
  <c r="F34" i="1" s="1"/>
  <c r="E33" i="1"/>
  <c r="G37" i="1" s="1"/>
  <c r="F33" i="1" s="1"/>
  <c r="E32" i="1"/>
  <c r="E31" i="1"/>
  <c r="E37" i="1" s="1"/>
  <c r="F31" i="1" s="1"/>
  <c r="E30" i="1"/>
  <c r="D37" i="1" s="1"/>
  <c r="F30" i="1" s="1"/>
  <c r="G9" i="1"/>
  <c r="E8" i="1"/>
  <c r="E9" i="1"/>
  <c r="F12" i="1"/>
  <c r="G12" i="1" s="1"/>
  <c r="F11" i="1"/>
  <c r="G11" i="1" s="1"/>
  <c r="F10" i="1"/>
  <c r="G10" i="1" s="1"/>
  <c r="F9" i="1"/>
  <c r="F8" i="1"/>
  <c r="G8" i="1" s="1"/>
  <c r="E12" i="1"/>
  <c r="E11" i="1"/>
  <c r="E10" i="1"/>
  <c r="F37" i="1" l="1"/>
  <c r="F32" i="1" s="1"/>
</calcChain>
</file>

<file path=xl/sharedStrings.xml><?xml version="1.0" encoding="utf-8"?>
<sst xmlns="http://schemas.openxmlformats.org/spreadsheetml/2006/main" count="13" uniqueCount="12">
  <si>
    <t>l(cm)</t>
  </si>
  <si>
    <t>m(kg)</t>
  </si>
  <si>
    <t>x=l'-l</t>
  </si>
  <si>
    <t>l'(cm)</t>
  </si>
  <si>
    <t>g(N/s^2)</t>
  </si>
  <si>
    <t>K(N/m)</t>
  </si>
  <si>
    <t>Fp(N/Kg)</t>
  </si>
  <si>
    <t>T(s)</t>
  </si>
  <si>
    <t>T^2</t>
  </si>
  <si>
    <t>g</t>
  </si>
  <si>
    <r>
      <t>4</t>
    </r>
    <r>
      <rPr>
        <sz val="11"/>
        <color theme="1"/>
        <rFont val="Calibri"/>
        <family val="2"/>
      </rPr>
      <t>π^2</t>
    </r>
  </si>
  <si>
    <t>l/T^2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</si>
</sst>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1"/>
              <a:t>Grafico</a:t>
            </a:r>
            <a:r>
              <a:rPr lang="it-IT" sz="1200" b="1" i="1" baseline="0"/>
              <a:t> Cartesiano</a:t>
            </a:r>
            <a:endParaRPr lang="it-IT" sz="1200" b="1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Foglio1!$E$8:$E$12</c:f>
              <c:numCache>
                <c:formatCode>General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xVal>
          <c:yVal>
            <c:numRef>
              <c:f>Foglio1!$F$8:$F$12</c:f>
              <c:numCache>
                <c:formatCode>General</c:formatCode>
                <c:ptCount val="5"/>
                <c:pt idx="0">
                  <c:v>0.49000000000000005</c:v>
                </c:pt>
                <c:pt idx="1">
                  <c:v>0.98000000000000009</c:v>
                </c:pt>
                <c:pt idx="2">
                  <c:v>1.47</c:v>
                </c:pt>
                <c:pt idx="3">
                  <c:v>1.9600000000000002</c:v>
                </c:pt>
                <c:pt idx="4">
                  <c:v>2.4500000000000002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36-4B5C-A9DA-57A90701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992"/>
        <c:axId val="135318912"/>
      </c:scatterChart>
      <c:valAx>
        <c:axId val="13531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18912"/>
        <c:crosses val="autoZero"/>
        <c:crossBetween val="midCat"/>
      </c:valAx>
      <c:valAx>
        <c:axId val="1353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1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1"/>
              <a:t>Grafico</a:t>
            </a:r>
            <a:r>
              <a:rPr lang="it-IT" sz="1200" b="1" i="1" baseline="0"/>
              <a:t> Cartesiano</a:t>
            </a:r>
            <a:endParaRPr lang="it-IT" sz="1200" b="1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Foglio1!$D$30:$D$34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xVal>
          <c:yVal>
            <c:numRef>
              <c:f>Foglio1!$E$30:$E$34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E5-4442-985A-C55A69833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79968"/>
        <c:axId val="140326016"/>
      </c:scatterChart>
      <c:valAx>
        <c:axId val="13537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326016"/>
        <c:crosses val="autoZero"/>
        <c:crossBetween val="midCat"/>
      </c:valAx>
      <c:valAx>
        <c:axId val="140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7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19</xdr:col>
      <xdr:colOff>9524</xdr:colOff>
      <xdr:row>4</xdr:row>
      <xdr:rowOff>9525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357F97B5-EBB9-4DC6-B250-80C790DE6CAB}"/>
            </a:ext>
          </a:extLst>
        </xdr:cNvPr>
        <xdr:cNvSpPr txBox="1"/>
      </xdr:nvSpPr>
      <xdr:spPr>
        <a:xfrm>
          <a:off x="609599" y="190500"/>
          <a:ext cx="11591925" cy="581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 b="1"/>
            <a:t>VERIFICA FINALE UTILIZZANDO I COMANDI BASE DI EXCEL</a:t>
          </a:r>
        </a:p>
        <a:p>
          <a:pPr algn="ctr"/>
          <a:r>
            <a:rPr lang="it-IT" sz="1100" b="1" u="sng"/>
            <a:t>esercizio</a:t>
          </a:r>
          <a:r>
            <a:rPr lang="it-IT" sz="1100" b="1" u="sng" baseline="0"/>
            <a:t> numero 1</a:t>
          </a:r>
          <a:endParaRPr lang="it-IT" sz="1100" b="1" u="sng"/>
        </a:p>
      </xdr:txBody>
    </xdr:sp>
    <xdr:clientData/>
  </xdr:twoCellAnchor>
  <xdr:twoCellAnchor>
    <xdr:from>
      <xdr:col>9</xdr:col>
      <xdr:colOff>9525</xdr:colOff>
      <xdr:row>5</xdr:row>
      <xdr:rowOff>14287</xdr:rowOff>
    </xdr:from>
    <xdr:to>
      <xdr:col>15</xdr:col>
      <xdr:colOff>9524</xdr:colOff>
      <xdr:row>18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21B84F41-430B-4772-9DAA-CD13467B0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10</xdr:col>
      <xdr:colOff>600076</xdr:colOff>
      <xdr:row>21</xdr:row>
      <xdr:rowOff>9525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8A362D9F-CC92-4752-BAE2-BDFE0330DAE1}"/>
            </a:ext>
          </a:extLst>
        </xdr:cNvPr>
        <xdr:cNvSpPr txBox="1"/>
      </xdr:nvSpPr>
      <xdr:spPr>
        <a:xfrm>
          <a:off x="609600" y="3629025"/>
          <a:ext cx="6086476" cy="381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/>
            <a:t>C)</a:t>
          </a:r>
          <a:r>
            <a:rPr lang="it-IT" sz="1100" baseline="0"/>
            <a:t> In base al grafico, il peso e l'allungamento sono legati tra loro dalla proporzionalità diretta.</a:t>
          </a:r>
          <a:endParaRPr lang="it-IT" sz="1100"/>
        </a:p>
      </xdr:txBody>
    </xdr:sp>
    <xdr:clientData/>
  </xdr:twoCellAnchor>
  <xdr:twoCellAnchor>
    <xdr:from>
      <xdr:col>1</xdr:col>
      <xdr:colOff>1</xdr:colOff>
      <xdr:row>23</xdr:row>
      <xdr:rowOff>0</xdr:rowOff>
    </xdr:from>
    <xdr:to>
      <xdr:col>19</xdr:col>
      <xdr:colOff>1</xdr:colOff>
      <xdr:row>26</xdr:row>
      <xdr:rowOff>0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xmlns="" id="{DC21214C-C533-4DBB-AC5C-5433AC568141}"/>
            </a:ext>
          </a:extLst>
        </xdr:cNvPr>
        <xdr:cNvSpPr txBox="1"/>
      </xdr:nvSpPr>
      <xdr:spPr>
        <a:xfrm>
          <a:off x="609601" y="4381500"/>
          <a:ext cx="11582400" cy="571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 b="1"/>
            <a:t>VERIFICA FINALE UTILIZZANDO I COMANDI BASE</a:t>
          </a:r>
          <a:r>
            <a:rPr lang="it-IT" sz="1100" b="1" baseline="0"/>
            <a:t> DI EXCEL</a:t>
          </a:r>
        </a:p>
        <a:p>
          <a:pPr algn="ctr"/>
          <a:r>
            <a:rPr lang="it-IT" sz="1100" b="1" u="sng" baseline="0"/>
            <a:t>esercizio numero 2</a:t>
          </a:r>
          <a:endParaRPr lang="it-IT" sz="1100" b="1" u="sng"/>
        </a:p>
      </xdr:txBody>
    </xdr:sp>
    <xdr:clientData/>
  </xdr:twoCellAnchor>
  <xdr:twoCellAnchor>
    <xdr:from>
      <xdr:col>10</xdr:col>
      <xdr:colOff>9524</xdr:colOff>
      <xdr:row>26</xdr:row>
      <xdr:rowOff>185738</xdr:rowOff>
    </xdr:from>
    <xdr:to>
      <xdr:col>15</xdr:col>
      <xdr:colOff>590550</xdr:colOff>
      <xdr:row>38</xdr:row>
      <xdr:rowOff>180975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8984C9BD-4EE4-4761-9C2F-5CFE7B293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41</xdr:row>
      <xdr:rowOff>0</xdr:rowOff>
    </xdr:from>
    <xdr:to>
      <xdr:col>11</xdr:col>
      <xdr:colOff>9524</xdr:colOff>
      <xdr:row>43</xdr:row>
      <xdr:rowOff>9525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C6FB0ED8-5873-4EFF-8FFC-25BF525F29D7}"/>
            </a:ext>
          </a:extLst>
        </xdr:cNvPr>
        <xdr:cNvSpPr txBox="1"/>
      </xdr:nvSpPr>
      <xdr:spPr>
        <a:xfrm>
          <a:off x="609599" y="7810500"/>
          <a:ext cx="6105525" cy="390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/>
            <a:t>C) In base al grafico, il quadrato di T e la lunghezza</a:t>
          </a:r>
          <a:r>
            <a:rPr lang="it-IT" sz="1100" baseline="0"/>
            <a:t> sono legati tra loro dalla proporzionalità diretta.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37"/>
  <sheetViews>
    <sheetView tabSelected="1" workbookViewId="0">
      <selection activeCell="S38" sqref="S38"/>
    </sheetView>
  </sheetViews>
  <sheetFormatPr defaultRowHeight="15" x14ac:dyDescent="0.25"/>
  <sheetData>
    <row r="7" spans="3:7" x14ac:dyDescent="0.25">
      <c r="C7" s="2" t="s">
        <v>1</v>
      </c>
      <c r="D7" s="2" t="s">
        <v>3</v>
      </c>
      <c r="E7" s="2" t="s">
        <v>2</v>
      </c>
      <c r="F7" s="2" t="s">
        <v>6</v>
      </c>
      <c r="G7" s="2" t="s">
        <v>5</v>
      </c>
    </row>
    <row r="8" spans="3:7" x14ac:dyDescent="0.25">
      <c r="C8" s="1">
        <v>0.05</v>
      </c>
      <c r="D8" s="1">
        <v>33</v>
      </c>
      <c r="E8" s="1">
        <f>SUM(D8,D14)</f>
        <v>3</v>
      </c>
      <c r="F8" s="1">
        <f>PRODUCT(C8,D15)</f>
        <v>0.49000000000000005</v>
      </c>
      <c r="G8" s="1">
        <f>QUOTIENT(F8,0.03)</f>
        <v>16</v>
      </c>
    </row>
    <row r="9" spans="3:7" x14ac:dyDescent="0.25">
      <c r="C9" s="1">
        <v>0.1</v>
      </c>
      <c r="D9" s="1">
        <v>36.1</v>
      </c>
      <c r="E9" s="1">
        <f>SUM(D9,D14)</f>
        <v>6.1000000000000014</v>
      </c>
      <c r="F9" s="1">
        <f>PRODUCT(C9,D15)</f>
        <v>0.98000000000000009</v>
      </c>
      <c r="G9" s="1">
        <f>QUOTIENT(0.98,0.061)</f>
        <v>16</v>
      </c>
    </row>
    <row r="10" spans="3:7" x14ac:dyDescent="0.25">
      <c r="C10" s="1">
        <v>0.15</v>
      </c>
      <c r="D10" s="1">
        <v>39.1</v>
      </c>
      <c r="E10" s="1">
        <f>SUM(D10,D14)</f>
        <v>9.1000000000000014</v>
      </c>
      <c r="F10" s="1">
        <f>PRODUCT(C10,D15)</f>
        <v>1.47</v>
      </c>
      <c r="G10" s="1">
        <f>QUOTIENT(F10,0.091)</f>
        <v>16</v>
      </c>
    </row>
    <row r="11" spans="3:7" x14ac:dyDescent="0.25">
      <c r="C11" s="1">
        <v>0.2</v>
      </c>
      <c r="D11" s="1">
        <v>42.2</v>
      </c>
      <c r="E11" s="1">
        <f>SUM(D11,D14)</f>
        <v>12.200000000000003</v>
      </c>
      <c r="F11" s="1">
        <f>PRODUCT(C11,D15)</f>
        <v>1.9600000000000002</v>
      </c>
      <c r="G11" s="1">
        <f>QUOTIENT(F11,0.122)</f>
        <v>16</v>
      </c>
    </row>
    <row r="12" spans="3:7" x14ac:dyDescent="0.25">
      <c r="C12" s="1">
        <v>0.25</v>
      </c>
      <c r="D12" s="1">
        <v>45</v>
      </c>
      <c r="E12" s="1">
        <f>SUM(D12,D14)</f>
        <v>15</v>
      </c>
      <c r="F12" s="1">
        <f>PRODUCT(C12,D15)</f>
        <v>2.4500000000000002</v>
      </c>
      <c r="G12" s="1">
        <f>QUOTIENT(F12,0.15)</f>
        <v>16</v>
      </c>
    </row>
    <row r="14" spans="3:7" x14ac:dyDescent="0.25">
      <c r="C14" s="2" t="s">
        <v>0</v>
      </c>
      <c r="D14" s="1">
        <v>-30</v>
      </c>
    </row>
    <row r="15" spans="3:7" x14ac:dyDescent="0.25">
      <c r="C15" s="2" t="s">
        <v>4</v>
      </c>
      <c r="D15" s="1">
        <v>9.8000000000000007</v>
      </c>
    </row>
    <row r="29" spans="3:6" x14ac:dyDescent="0.25">
      <c r="C29" s="3" t="s">
        <v>7</v>
      </c>
      <c r="D29" s="3" t="s">
        <v>0</v>
      </c>
      <c r="E29" s="3" t="s">
        <v>8</v>
      </c>
      <c r="F29" s="3" t="s">
        <v>9</v>
      </c>
    </row>
    <row r="30" spans="3:6" x14ac:dyDescent="0.25">
      <c r="C30" s="1">
        <v>1.2</v>
      </c>
      <c r="D30" s="1">
        <v>36</v>
      </c>
      <c r="E30" s="1">
        <f>PRODUCT(C30,C30)</f>
        <v>1.44</v>
      </c>
      <c r="F30" s="1">
        <f>PRODUCT(D36,D37)</f>
        <v>985.75</v>
      </c>
    </row>
    <row r="31" spans="3:6" x14ac:dyDescent="0.25">
      <c r="C31" s="1">
        <v>1.4</v>
      </c>
      <c r="D31" s="1">
        <v>49</v>
      </c>
      <c r="E31" s="1">
        <f>PRODUCT(C31,C31)</f>
        <v>1.9599999999999997</v>
      </c>
      <c r="F31" s="1">
        <f>PRODUCT(D36,E37)</f>
        <v>985.75</v>
      </c>
    </row>
    <row r="32" spans="3:6" x14ac:dyDescent="0.25">
      <c r="C32" s="1">
        <v>1.6</v>
      </c>
      <c r="D32" s="1">
        <v>64</v>
      </c>
      <c r="E32" s="1">
        <f>PRODUCT(C32,C32)</f>
        <v>2.5600000000000005</v>
      </c>
      <c r="F32" s="1">
        <f>PRODUCT(D36,F37)</f>
        <v>946.31999999999994</v>
      </c>
    </row>
    <row r="33" spans="3:8" x14ac:dyDescent="0.25">
      <c r="C33" s="1">
        <v>1.8</v>
      </c>
      <c r="D33" s="1">
        <v>81</v>
      </c>
      <c r="E33" s="1">
        <f>PRODUCT(C33,C33)</f>
        <v>3.24</v>
      </c>
      <c r="F33" s="1">
        <f>PRODUCT(D36,G37)</f>
        <v>985.75</v>
      </c>
    </row>
    <row r="34" spans="3:8" x14ac:dyDescent="0.25">
      <c r="C34" s="1">
        <v>2</v>
      </c>
      <c r="D34" s="1">
        <v>100</v>
      </c>
      <c r="E34" s="1">
        <f>PRODUCT(C34,C34)</f>
        <v>4</v>
      </c>
      <c r="F34" s="1">
        <f>PRODUCT(D36,H37)</f>
        <v>985.75</v>
      </c>
    </row>
    <row r="36" spans="3:8" x14ac:dyDescent="0.25">
      <c r="C36" s="3" t="s">
        <v>10</v>
      </c>
      <c r="D36" s="4">
        <v>39.43</v>
      </c>
    </row>
    <row r="37" spans="3:8" x14ac:dyDescent="0.25">
      <c r="C37" s="3" t="s">
        <v>11</v>
      </c>
      <c r="D37" s="1">
        <f>QUOTIENT(D30,E30)</f>
        <v>25</v>
      </c>
      <c r="E37" s="1">
        <f>QUOTIENT(D31,E31)</f>
        <v>25</v>
      </c>
      <c r="F37" s="1">
        <f>QUOTIENT(D32,E32)</f>
        <v>24</v>
      </c>
      <c r="G37" s="1">
        <f>QUOTIENT(D33,E33)</f>
        <v>25</v>
      </c>
      <c r="H37" s="1">
        <f>QUOTIENT(D34,E34)</f>
        <v>25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admin</dc:creator>
  <cp:lastModifiedBy>matteoiodice@alice.com</cp:lastModifiedBy>
  <dcterms:created xsi:type="dcterms:W3CDTF">2020-06-11T12:38:30Z</dcterms:created>
  <dcterms:modified xsi:type="dcterms:W3CDTF">2020-06-17T14:39:52Z</dcterms:modified>
</cp:coreProperties>
</file>